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десятидневное меню\"/>
    </mc:Choice>
  </mc:AlternateContent>
  <bookViews>
    <workbookView xWindow="0" yWindow="0" windowWidth="20736" windowHeight="91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I43" i="1"/>
  <c r="I62" i="1"/>
  <c r="I81" i="1"/>
  <c r="I100" i="1"/>
  <c r="I119" i="1"/>
  <c r="I157" i="1"/>
  <c r="F24" i="1"/>
  <c r="J24" i="1"/>
  <c r="F43" i="1"/>
  <c r="J43" i="1"/>
  <c r="F62" i="1"/>
  <c r="J62" i="1"/>
  <c r="F81" i="1"/>
  <c r="J81" i="1"/>
  <c r="F100" i="1"/>
  <c r="J100" i="1"/>
  <c r="F119" i="1"/>
  <c r="J119" i="1"/>
  <c r="F138" i="1"/>
  <c r="J138" i="1"/>
  <c r="F157" i="1"/>
  <c r="J157" i="1"/>
  <c r="F176" i="1"/>
  <c r="J176" i="1"/>
  <c r="F195" i="1"/>
  <c r="J195" i="1"/>
  <c r="G24" i="1"/>
  <c r="L24" i="1"/>
  <c r="G43" i="1"/>
  <c r="L43" i="1"/>
  <c r="G62" i="1"/>
  <c r="L62" i="1"/>
  <c r="G81" i="1"/>
  <c r="L81" i="1"/>
  <c r="G100" i="1"/>
  <c r="L100" i="1"/>
  <c r="G119" i="1"/>
  <c r="L119" i="1"/>
  <c r="G138" i="1"/>
  <c r="L138" i="1"/>
  <c r="G157" i="1"/>
  <c r="L157" i="1"/>
  <c r="G176" i="1"/>
  <c r="L176" i="1"/>
  <c r="G195" i="1"/>
  <c r="L195" i="1"/>
  <c r="I138" i="1"/>
  <c r="I176" i="1"/>
  <c r="H24" i="1"/>
  <c r="H43" i="1"/>
  <c r="H62" i="1"/>
  <c r="H196" i="1" s="1"/>
  <c r="H81" i="1"/>
  <c r="H100" i="1"/>
  <c r="H119" i="1"/>
  <c r="H138" i="1"/>
  <c r="H157" i="1"/>
  <c r="H176" i="1"/>
  <c r="H195" i="1"/>
  <c r="I196" i="1"/>
  <c r="J196" i="1"/>
  <c r="G196" i="1"/>
  <c r="L196" i="1" l="1"/>
  <c r="F196" i="1"/>
</calcChain>
</file>

<file path=xl/sharedStrings.xml><?xml version="1.0" encoding="utf-8"?>
<sst xmlns="http://schemas.openxmlformats.org/spreadsheetml/2006/main" count="315" uniqueCount="120">
  <si>
    <t>Школа</t>
  </si>
  <si>
    <t>МКОУ Михайловская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</si>
  <si>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</si>
  <si>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</si>
  <si>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</si>
  <si>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</si>
  <si>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</si>
  <si>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Сигина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</si>
  <si>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</si>
  <si>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</si>
  <si>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</si>
  <si>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</si>
  <si>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</si>
  <si>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</si>
  <si>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</si>
  <si>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</si>
  <si>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</si>
  <si>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</si>
  <si>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</si>
  <si>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</si>
  <si>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</si>
  <si>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</si>
  <si>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</si>
  <si>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</si>
  <si>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</si>
  <si>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</si>
  <si>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</si>
  <si>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</si>
  <si>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</si>
  <si>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</si>
  <si>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</si>
  <si>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</si>
  <si>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</si>
  <si>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</si>
  <si>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белокочанной капусты</t>
  </si>
  <si>
    <t>54-7з</t>
  </si>
  <si>
    <t>1 блюдо</t>
  </si>
  <si>
    <t>Щи из свежей капусты со сметаной</t>
  </si>
  <si>
    <t>54-1с</t>
  </si>
  <si>
    <t>2 блюдо</t>
  </si>
  <si>
    <t>Биточек из говядины(соус белый основной)</t>
  </si>
  <si>
    <t>54-6м+54-2соус</t>
  </si>
  <si>
    <t>гарнир</t>
  </si>
  <si>
    <t>Рис отварной</t>
  </si>
  <si>
    <t>54-6г</t>
  </si>
  <si>
    <t>напиток</t>
  </si>
  <si>
    <t>Компот из яблок с лимоном</t>
  </si>
  <si>
    <t>54-34хн</t>
  </si>
  <si>
    <t>хлеб бел.</t>
  </si>
  <si>
    <t>пром</t>
  </si>
  <si>
    <t>хлеб черн.</t>
  </si>
  <si>
    <t>Итого за день:</t>
  </si>
  <si>
    <t>Салат из морковью и яблоками</t>
  </si>
  <si>
    <t>54-11з</t>
  </si>
  <si>
    <t>Борщ с капустой и картофелем со сметаной</t>
  </si>
  <si>
    <t>54-2с</t>
  </si>
  <si>
    <t>Рыба, запеченная в сметанном соусе (минтай)</t>
  </si>
  <si>
    <t>54-9р</t>
  </si>
  <si>
    <t>Картофельное пюре</t>
  </si>
  <si>
    <t>54-11г</t>
  </si>
  <si>
    <t>Какао с молоком</t>
  </si>
  <si>
    <t>54-21гн</t>
  </si>
  <si>
    <t>Хлеб пшеничный</t>
  </si>
  <si>
    <t>Пром.</t>
  </si>
  <si>
    <t>Салат из свеклы отварной, яйцо отварное</t>
  </si>
  <si>
    <t>54-13з+54-6о</t>
  </si>
  <si>
    <t>Борщ с фасолью</t>
  </si>
  <si>
    <t>54-19с</t>
  </si>
  <si>
    <t>Печень говяжья по-строгановски</t>
  </si>
  <si>
    <t>54-18м</t>
  </si>
  <si>
    <t>Макароны отварные</t>
  </si>
  <si>
    <t>54-1г</t>
  </si>
  <si>
    <t>Суп гороховый</t>
  </si>
  <si>
    <t>54-8с</t>
  </si>
  <si>
    <t>Кофейный напиток с молоком</t>
  </si>
  <si>
    <t>54-23гн</t>
  </si>
  <si>
    <t>Суп из овощей с фрикадельками мясными</t>
  </si>
  <si>
    <t>54-5с</t>
  </si>
  <si>
    <t>Суп картофельный с макаронными изделиями</t>
  </si>
  <si>
    <t>54-7с</t>
  </si>
  <si>
    <t>Кисель из апельсинов</t>
  </si>
  <si>
    <t>54-20хн</t>
  </si>
  <si>
    <t>Салат из белокочанной капусты с морковью</t>
  </si>
  <si>
    <t>54-8з</t>
  </si>
  <si>
    <t>Котлета из курицы(соус красный основной)</t>
  </si>
  <si>
    <t>54-5м+54-3соус</t>
  </si>
  <si>
    <t>Компот из кураги</t>
  </si>
  <si>
    <t>54-2хн</t>
  </si>
  <si>
    <t>Салат из моркови и яблок</t>
  </si>
  <si>
    <t>Борщ  с капустой и картофелем со сметаной</t>
  </si>
  <si>
    <t>Плов из отварной говядины</t>
  </si>
  <si>
    <t xml:space="preserve">54-11м </t>
  </si>
  <si>
    <t>какао с молоком</t>
  </si>
  <si>
    <t>Салат из белокачанной капусты с морковью и яблоками</t>
  </si>
  <si>
    <t>54-9з</t>
  </si>
  <si>
    <t>Котлеты из говядины (соус белый основной)</t>
  </si>
  <si>
    <t>54-4м+54-2соус</t>
  </si>
  <si>
    <t>Каша гречневая рассыпчатая</t>
  </si>
  <si>
    <t>54-4г</t>
  </si>
  <si>
    <t>Чай с лимоном и сахаром</t>
  </si>
  <si>
    <t>54-3гн</t>
  </si>
  <si>
    <t>Салат из белокачанной капусты с морковью</t>
  </si>
  <si>
    <t>Суп крестьянский с крупой (крупа перловая)</t>
  </si>
  <si>
    <t>54-10с</t>
  </si>
  <si>
    <t>Котлеты из курицы (соус красный основной)</t>
  </si>
  <si>
    <t>Среднее значение за период:</t>
  </si>
  <si>
    <t>сладкое</t>
  </si>
  <si>
    <t>16а</t>
  </si>
  <si>
    <t xml:space="preserve">Творожная запеканка </t>
  </si>
  <si>
    <t>Котлета из говядины с луком (соус сметанный)</t>
  </si>
  <si>
    <t>пром+54-1соус</t>
  </si>
  <si>
    <t>Салат картофельный с морковью и зеленым горошком</t>
  </si>
  <si>
    <t>54-34з</t>
  </si>
  <si>
    <t>Рагу из курицы</t>
  </si>
  <si>
    <t xml:space="preserve">54-22м </t>
  </si>
  <si>
    <t>54-24гн</t>
  </si>
  <si>
    <t>Омлет с зеленым горошком</t>
  </si>
  <si>
    <t xml:space="preserve">54-2о </t>
  </si>
  <si>
    <t>Котлета из говядины с сметанным соусом</t>
  </si>
  <si>
    <t>54-4м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</si>
</sst>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0" activePane="bottomRight" state="frozen"/>
      <selection pane="topRight"/>
      <selection pane="bottomLeft"/>
      <selection pane="bottomRight" activeCell="N206" sqref="N206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399999999999999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34</v>
      </c>
      <c r="F14" s="24">
        <v>60</v>
      </c>
      <c r="G14" s="24">
        <v>1.5</v>
      </c>
      <c r="H14" s="24">
        <v>6.1</v>
      </c>
      <c r="I14" s="24">
        <v>6.2</v>
      </c>
      <c r="J14" s="24">
        <v>85.8</v>
      </c>
      <c r="K14" s="46" t="s">
        <v>35</v>
      </c>
      <c r="L14" s="24">
        <v>10.02</v>
      </c>
    </row>
    <row r="15" spans="1:12" ht="14.4">
      <c r="A15" s="19"/>
      <c r="B15" s="20"/>
      <c r="C15" s="21"/>
      <c r="D15" s="25" t="s">
        <v>36</v>
      </c>
      <c r="E15" s="23" t="s">
        <v>37</v>
      </c>
      <c r="F15" s="24">
        <v>200</v>
      </c>
      <c r="G15" s="24">
        <v>4.7</v>
      </c>
      <c r="H15" s="24">
        <v>5.6</v>
      </c>
      <c r="I15" s="24">
        <v>5.7</v>
      </c>
      <c r="J15" s="24">
        <v>92.2</v>
      </c>
      <c r="K15" s="46" t="s">
        <v>38</v>
      </c>
      <c r="L15" s="24">
        <v>16.03</v>
      </c>
    </row>
    <row r="16" spans="1:12" ht="26.4">
      <c r="A16" s="19"/>
      <c r="B16" s="20"/>
      <c r="C16" s="21"/>
      <c r="D16" s="25" t="s">
        <v>39</v>
      </c>
      <c r="E16" s="23" t="s">
        <v>40</v>
      </c>
      <c r="F16" s="24">
        <v>120</v>
      </c>
      <c r="G16" s="24">
        <v>17.2</v>
      </c>
      <c r="H16" s="24">
        <v>16.8</v>
      </c>
      <c r="I16" s="24">
        <v>16.100000000000001</v>
      </c>
      <c r="J16" s="24">
        <v>284.39999999999998</v>
      </c>
      <c r="K16" s="46" t="s">
        <v>41</v>
      </c>
      <c r="L16" s="24">
        <v>33.409999999999997</v>
      </c>
    </row>
    <row r="17" spans="1:12" ht="14.4">
      <c r="A17" s="19"/>
      <c r="B17" s="20"/>
      <c r="C17" s="21"/>
      <c r="D17" s="25" t="s">
        <v>42</v>
      </c>
      <c r="E17" s="23" t="s">
        <v>43</v>
      </c>
      <c r="F17" s="24">
        <v>150</v>
      </c>
      <c r="G17" s="24">
        <v>3.6</v>
      </c>
      <c r="H17" s="24">
        <v>4.8</v>
      </c>
      <c r="I17" s="24">
        <v>36.4</v>
      </c>
      <c r="J17" s="24">
        <v>203.5</v>
      </c>
      <c r="K17" s="46" t="s">
        <v>44</v>
      </c>
      <c r="L17" s="24">
        <v>8.8699999999999992</v>
      </c>
    </row>
    <row r="18" spans="1:12" ht="14.4">
      <c r="A18" s="19"/>
      <c r="B18" s="20"/>
      <c r="C18" s="21"/>
      <c r="D18" s="25" t="s">
        <v>45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48</v>
      </c>
      <c r="E19" s="23" t="s">
        <v>62</v>
      </c>
      <c r="F19" s="24">
        <v>100</v>
      </c>
      <c r="G19" s="24">
        <v>7.6</v>
      </c>
      <c r="H19" s="24">
        <v>0.8</v>
      </c>
      <c r="I19" s="24">
        <v>49.2</v>
      </c>
      <c r="J19" s="24">
        <v>234.4</v>
      </c>
      <c r="K19" s="46" t="s">
        <v>49</v>
      </c>
      <c r="L19" s="24">
        <v>3.01</v>
      </c>
    </row>
    <row r="20" spans="1:12" ht="14.4">
      <c r="A20" s="19"/>
      <c r="B20" s="20"/>
      <c r="C20" s="21"/>
      <c r="D20" s="25" t="s">
        <v>50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 t="s">
        <v>106</v>
      </c>
      <c r="E21" s="23" t="s">
        <v>46</v>
      </c>
      <c r="F21" s="24">
        <v>200</v>
      </c>
      <c r="G21" s="24">
        <v>0.2</v>
      </c>
      <c r="H21" s="24">
        <v>0.2</v>
      </c>
      <c r="I21" s="24">
        <v>11</v>
      </c>
      <c r="J21" s="24">
        <v>46.7</v>
      </c>
      <c r="K21" s="46" t="s">
        <v>47</v>
      </c>
      <c r="L21" s="24">
        <v>8.42</v>
      </c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31</v>
      </c>
      <c r="E23" s="30"/>
      <c r="F23" s="31">
        <f>SUM(F14:F22)</f>
        <v>830</v>
      </c>
      <c r="G23" s="31">
        <f t="shared" ref="G23:J23" si="1">SUM(G14:G22)</f>
        <v>34.800000000000004</v>
      </c>
      <c r="H23" s="31">
        <f t="shared" si="1"/>
        <v>34.299999999999997</v>
      </c>
      <c r="I23" s="31">
        <f t="shared" si="1"/>
        <v>124.60000000000001</v>
      </c>
      <c r="J23" s="31">
        <f t="shared" si="1"/>
        <v>947</v>
      </c>
      <c r="K23" s="47"/>
      <c r="L23" s="31">
        <f>SUM(L14:L22)</f>
        <v>79.760000000000005</v>
      </c>
    </row>
    <row r="24" spans="1:12" ht="14.4">
      <c r="A24" s="35">
        <f>A6</f>
        <v>1</v>
      </c>
      <c r="B24" s="36">
        <f>B6</f>
        <v>1</v>
      </c>
      <c r="C24" s="54" t="s">
        <v>51</v>
      </c>
      <c r="D24" s="55"/>
      <c r="E24" s="37"/>
      <c r="F24" s="38">
        <f>F13+F23</f>
        <v>830</v>
      </c>
      <c r="G24" s="38">
        <f t="shared" ref="G24:J24" si="2">G13+G23</f>
        <v>34.800000000000004</v>
      </c>
      <c r="H24" s="38">
        <f t="shared" si="2"/>
        <v>34.299999999999997</v>
      </c>
      <c r="I24" s="38">
        <f t="shared" si="2"/>
        <v>124.60000000000001</v>
      </c>
      <c r="J24" s="38">
        <f t="shared" si="2"/>
        <v>947</v>
      </c>
      <c r="K24" s="38"/>
      <c r="L24" s="38">
        <f>L13+L23</f>
        <v>79.760000000000005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 t="shared" ref="J32:L32" si="3">SUM(J25:J31)</f>
        <v>0</v>
      </c>
      <c r="K32" s="47"/>
      <c r="L32" s="31">
        <f t="shared" si="3"/>
        <v>0</v>
      </c>
    </row>
    <row r="33" spans="1:12" ht="14.4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52</v>
      </c>
      <c r="F33" s="24">
        <v>60</v>
      </c>
      <c r="G33" s="24">
        <v>0.5</v>
      </c>
      <c r="H33" s="24">
        <v>6.1</v>
      </c>
      <c r="I33" s="24">
        <v>4.3</v>
      </c>
      <c r="J33" s="24">
        <v>74.3</v>
      </c>
      <c r="K33" s="46" t="s">
        <v>53</v>
      </c>
      <c r="L33" s="24">
        <v>10.18</v>
      </c>
    </row>
    <row r="34" spans="1:12" ht="14.4">
      <c r="A34" s="39"/>
      <c r="B34" s="20"/>
      <c r="C34" s="21"/>
      <c r="D34" s="25" t="s">
        <v>36</v>
      </c>
      <c r="E34" s="23" t="s">
        <v>54</v>
      </c>
      <c r="F34" s="24">
        <v>200</v>
      </c>
      <c r="G34" s="24">
        <v>4.7</v>
      </c>
      <c r="H34" s="24">
        <v>5.7</v>
      </c>
      <c r="I34" s="24">
        <v>10.1</v>
      </c>
      <c r="J34" s="24">
        <v>110.4</v>
      </c>
      <c r="K34" s="46" t="s">
        <v>55</v>
      </c>
      <c r="L34" s="24">
        <v>15.34</v>
      </c>
    </row>
    <row r="35" spans="1:12" ht="14.4">
      <c r="A35" s="39"/>
      <c r="B35" s="20"/>
      <c r="C35" s="21"/>
      <c r="D35" s="25" t="s">
        <v>39</v>
      </c>
      <c r="E35" s="23" t="s">
        <v>56</v>
      </c>
      <c r="F35" s="24">
        <v>90</v>
      </c>
      <c r="G35" s="24">
        <v>17.100000000000001</v>
      </c>
      <c r="H35" s="24">
        <v>19.8</v>
      </c>
      <c r="I35" s="24">
        <v>5</v>
      </c>
      <c r="J35" s="24">
        <v>266.10000000000002</v>
      </c>
      <c r="K35" s="46" t="s">
        <v>57</v>
      </c>
      <c r="L35" s="24">
        <v>27.04</v>
      </c>
    </row>
    <row r="36" spans="1:12" ht="14.4">
      <c r="A36" s="39"/>
      <c r="B36" s="20"/>
      <c r="C36" s="21"/>
      <c r="D36" s="25" t="s">
        <v>42</v>
      </c>
      <c r="E36" s="23" t="s">
        <v>58</v>
      </c>
      <c r="F36" s="24">
        <v>150</v>
      </c>
      <c r="G36" s="24">
        <v>3.1</v>
      </c>
      <c r="H36" s="24">
        <v>5.3</v>
      </c>
      <c r="I36" s="24">
        <v>19.8</v>
      </c>
      <c r="J36" s="24">
        <v>139.4</v>
      </c>
      <c r="K36" s="46" t="s">
        <v>59</v>
      </c>
      <c r="L36" s="24">
        <v>8.19</v>
      </c>
    </row>
    <row r="37" spans="1:12" ht="14.4">
      <c r="A37" s="39"/>
      <c r="B37" s="20"/>
      <c r="C37" s="21"/>
      <c r="D37" s="25" t="s">
        <v>45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48</v>
      </c>
      <c r="E38" s="23" t="s">
        <v>62</v>
      </c>
      <c r="F38" s="24">
        <v>100</v>
      </c>
      <c r="G38" s="24">
        <v>7.6</v>
      </c>
      <c r="H38" s="24">
        <v>0.8</v>
      </c>
      <c r="I38" s="24">
        <v>49.2</v>
      </c>
      <c r="J38" s="24">
        <v>234.4</v>
      </c>
      <c r="K38" s="46" t="s">
        <v>63</v>
      </c>
      <c r="L38" s="24">
        <v>3.01</v>
      </c>
    </row>
    <row r="39" spans="1:12" ht="14.4">
      <c r="A39" s="39"/>
      <c r="B39" s="20"/>
      <c r="C39" s="21"/>
      <c r="D39" s="25" t="s">
        <v>50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 t="s">
        <v>106</v>
      </c>
      <c r="E40" s="23" t="s">
        <v>60</v>
      </c>
      <c r="F40" s="24">
        <v>200</v>
      </c>
      <c r="G40" s="24">
        <v>4.7</v>
      </c>
      <c r="H40" s="24">
        <v>3.5</v>
      </c>
      <c r="I40" s="24">
        <v>12.5</v>
      </c>
      <c r="J40" s="24">
        <v>100.4</v>
      </c>
      <c r="K40" s="46" t="s">
        <v>61</v>
      </c>
      <c r="L40" s="24">
        <v>14.67</v>
      </c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31</v>
      </c>
      <c r="E42" s="30"/>
      <c r="F42" s="31">
        <f>SUM(F33:F41)</f>
        <v>800</v>
      </c>
      <c r="G42" s="31">
        <f>SUM(G33:G41)</f>
        <v>37.700000000000003</v>
      </c>
      <c r="H42" s="31">
        <f>SUM(H33:H41)</f>
        <v>41.199999999999996</v>
      </c>
      <c r="I42" s="31">
        <f>SUM(I33:I41)</f>
        <v>100.9</v>
      </c>
      <c r="J42" s="31">
        <f t="shared" ref="J42:L42" si="4">SUM(J33:J41)</f>
        <v>925</v>
      </c>
      <c r="K42" s="47"/>
      <c r="L42" s="31">
        <f t="shared" si="4"/>
        <v>78.429999999999993</v>
      </c>
    </row>
    <row r="43" spans="1:12" ht="15.75" customHeight="1">
      <c r="A43" s="41">
        <f>A25</f>
        <v>1</v>
      </c>
      <c r="B43" s="41">
        <f>B25</f>
        <v>2</v>
      </c>
      <c r="C43" s="54" t="s">
        <v>51</v>
      </c>
      <c r="D43" s="55"/>
      <c r="E43" s="37"/>
      <c r="F43" s="38">
        <f>F32+F42</f>
        <v>800</v>
      </c>
      <c r="G43" s="38">
        <f>G32+G42</f>
        <v>37.700000000000003</v>
      </c>
      <c r="H43" s="38">
        <f>H32+H42</f>
        <v>41.199999999999996</v>
      </c>
      <c r="I43" s="38">
        <f>I32+I42</f>
        <v>100.9</v>
      </c>
      <c r="J43" s="38">
        <f t="shared" ref="J43:L43" si="5">J32+J42</f>
        <v>925</v>
      </c>
      <c r="K43" s="38"/>
      <c r="L43" s="38">
        <f t="shared" si="5"/>
        <v>78.429999999999993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 t="shared" ref="J51:L51" si="6">SUM(J44:J50)</f>
        <v>0</v>
      </c>
      <c r="K51" s="47"/>
      <c r="L51" s="31">
        <f t="shared" si="6"/>
        <v>0</v>
      </c>
    </row>
    <row r="52" spans="1:12" ht="26.4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64</v>
      </c>
      <c r="F52" s="24">
        <v>100</v>
      </c>
      <c r="G52" s="24">
        <v>5.6</v>
      </c>
      <c r="H52" s="24">
        <v>6.7</v>
      </c>
      <c r="I52" s="24">
        <v>4.9000000000000004</v>
      </c>
      <c r="J52" s="24">
        <v>102.3</v>
      </c>
      <c r="K52" s="46" t="s">
        <v>65</v>
      </c>
      <c r="L52" s="24">
        <v>11.87</v>
      </c>
    </row>
    <row r="53" spans="1:12" ht="14.4">
      <c r="A53" s="19"/>
      <c r="B53" s="20"/>
      <c r="C53" s="21"/>
      <c r="D53" s="25" t="s">
        <v>36</v>
      </c>
      <c r="E53" s="23" t="s">
        <v>66</v>
      </c>
      <c r="F53" s="24">
        <v>200</v>
      </c>
      <c r="G53" s="24">
        <v>3.1</v>
      </c>
      <c r="H53" s="24">
        <v>5.0999999999999996</v>
      </c>
      <c r="I53" s="24">
        <v>12.3</v>
      </c>
      <c r="J53" s="24">
        <v>107.5</v>
      </c>
      <c r="K53" s="46" t="s">
        <v>67</v>
      </c>
      <c r="L53" s="24">
        <v>16.68</v>
      </c>
    </row>
    <row r="54" spans="1:12" ht="14.4">
      <c r="A54" s="19"/>
      <c r="B54" s="20"/>
      <c r="C54" s="21"/>
      <c r="D54" s="25" t="s">
        <v>39</v>
      </c>
      <c r="E54" s="23" t="s">
        <v>68</v>
      </c>
      <c r="F54" s="24">
        <v>90</v>
      </c>
      <c r="G54" s="24">
        <v>15.1</v>
      </c>
      <c r="H54" s="24">
        <v>14.3</v>
      </c>
      <c r="I54" s="24">
        <v>6</v>
      </c>
      <c r="J54" s="24">
        <v>212.8</v>
      </c>
      <c r="K54" s="46" t="s">
        <v>69</v>
      </c>
      <c r="L54" s="24">
        <v>24.27</v>
      </c>
    </row>
    <row r="55" spans="1:12" ht="14.4">
      <c r="A55" s="19"/>
      <c r="B55" s="20"/>
      <c r="C55" s="21"/>
      <c r="D55" s="25" t="s">
        <v>42</v>
      </c>
      <c r="E55" s="23" t="s">
        <v>70</v>
      </c>
      <c r="F55" s="24">
        <v>150</v>
      </c>
      <c r="G55" s="24">
        <v>5.3</v>
      </c>
      <c r="H55" s="24">
        <v>4.9000000000000004</v>
      </c>
      <c r="I55" s="24">
        <v>32.799999999999997</v>
      </c>
      <c r="J55" s="24">
        <v>196.8</v>
      </c>
      <c r="K55" s="46" t="s">
        <v>71</v>
      </c>
      <c r="L55" s="24">
        <v>9.2200000000000006</v>
      </c>
    </row>
    <row r="56" spans="1:12" ht="14.4">
      <c r="A56" s="19"/>
      <c r="B56" s="20"/>
      <c r="C56" s="21"/>
      <c r="D56" s="25" t="s">
        <v>45</v>
      </c>
      <c r="E56" s="23" t="s">
        <v>99</v>
      </c>
      <c r="F56" s="24">
        <v>200</v>
      </c>
      <c r="G56" s="24">
        <v>0.2</v>
      </c>
      <c r="H56" s="24">
        <v>0.1</v>
      </c>
      <c r="I56" s="24">
        <v>6.6</v>
      </c>
      <c r="J56" s="24">
        <v>27.9</v>
      </c>
      <c r="K56" s="46" t="s">
        <v>100</v>
      </c>
      <c r="L56" s="24">
        <v>9.64</v>
      </c>
    </row>
    <row r="57" spans="1:12" ht="14.4">
      <c r="A57" s="19"/>
      <c r="B57" s="20"/>
      <c r="C57" s="21"/>
      <c r="D57" s="25" t="s">
        <v>48</v>
      </c>
      <c r="E57" s="23" t="s">
        <v>62</v>
      </c>
      <c r="F57" s="24">
        <v>100</v>
      </c>
      <c r="G57" s="24">
        <v>7.6</v>
      </c>
      <c r="H57" s="24">
        <v>0.8</v>
      </c>
      <c r="I57" s="24">
        <v>49.2</v>
      </c>
      <c r="J57" s="24">
        <v>234.4</v>
      </c>
      <c r="K57" s="46" t="s">
        <v>63</v>
      </c>
      <c r="L57" s="24">
        <v>3.01</v>
      </c>
    </row>
    <row r="58" spans="1:12" ht="14.4">
      <c r="A58" s="19"/>
      <c r="B58" s="20"/>
      <c r="C58" s="21"/>
      <c r="D58" s="25" t="s">
        <v>50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 t="s">
        <v>106</v>
      </c>
      <c r="E59" s="23" t="s">
        <v>108</v>
      </c>
      <c r="F59" s="24">
        <v>90</v>
      </c>
      <c r="G59" s="24">
        <v>18.2</v>
      </c>
      <c r="H59" s="24">
        <v>6.8</v>
      </c>
      <c r="I59" s="24">
        <v>13.9</v>
      </c>
      <c r="J59" s="24">
        <v>189.8</v>
      </c>
      <c r="K59" s="46" t="s">
        <v>107</v>
      </c>
      <c r="L59" s="24">
        <v>8.14</v>
      </c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31</v>
      </c>
      <c r="E61" s="30"/>
      <c r="F61" s="31">
        <f>SUM(F52:F60)</f>
        <v>930</v>
      </c>
      <c r="G61" s="31">
        <f>SUM(G52:G60)</f>
        <v>55.099999999999994</v>
      </c>
      <c r="H61" s="31">
        <f>SUM(H52:H60)</f>
        <v>38.700000000000003</v>
      </c>
      <c r="I61" s="31">
        <f>SUM(I52:I60)</f>
        <v>125.70000000000002</v>
      </c>
      <c r="J61" s="31">
        <f t="shared" ref="J61:L61" si="7">SUM(J52:J60)</f>
        <v>1071.5</v>
      </c>
      <c r="K61" s="47"/>
      <c r="L61" s="31">
        <f t="shared" si="7"/>
        <v>82.83</v>
      </c>
    </row>
    <row r="62" spans="1:12" ht="15.75" customHeight="1">
      <c r="A62" s="35">
        <f>A44</f>
        <v>1</v>
      </c>
      <c r="B62" s="36">
        <f>B44</f>
        <v>3</v>
      </c>
      <c r="C62" s="54" t="s">
        <v>51</v>
      </c>
      <c r="D62" s="55"/>
      <c r="E62" s="37"/>
      <c r="F62" s="38">
        <f>F51+F61</f>
        <v>930</v>
      </c>
      <c r="G62" s="38">
        <f>G51+G61</f>
        <v>55.099999999999994</v>
      </c>
      <c r="H62" s="38">
        <f>H51+H61</f>
        <v>38.700000000000003</v>
      </c>
      <c r="I62" s="38">
        <f>I51+I61</f>
        <v>125.70000000000002</v>
      </c>
      <c r="J62" s="38">
        <f t="shared" ref="J62:L62" si="8">J51+J61</f>
        <v>1071.5</v>
      </c>
      <c r="K62" s="38"/>
      <c r="L62" s="38">
        <f t="shared" si="8"/>
        <v>82.83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 t="shared" ref="J70:L70" si="9">SUM(J63:J69)</f>
        <v>0</v>
      </c>
      <c r="K70" s="47"/>
      <c r="L70" s="31">
        <f t="shared" si="9"/>
        <v>0</v>
      </c>
    </row>
    <row r="71" spans="1:12" ht="14.4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34</v>
      </c>
      <c r="F71" s="24">
        <v>60</v>
      </c>
      <c r="G71" s="24">
        <v>1.5</v>
      </c>
      <c r="H71" s="24">
        <v>6.1</v>
      </c>
      <c r="I71" s="24">
        <v>6.2</v>
      </c>
      <c r="J71" s="24">
        <v>85.8</v>
      </c>
      <c r="K71" s="46" t="s">
        <v>35</v>
      </c>
      <c r="L71" s="24">
        <v>9</v>
      </c>
    </row>
    <row r="72" spans="1:12" ht="14.4">
      <c r="A72" s="19"/>
      <c r="B72" s="20"/>
      <c r="C72" s="21"/>
      <c r="D72" s="25" t="s">
        <v>36</v>
      </c>
      <c r="E72" s="23" t="s">
        <v>72</v>
      </c>
      <c r="F72" s="24">
        <v>200</v>
      </c>
      <c r="G72" s="24">
        <v>6.7</v>
      </c>
      <c r="H72" s="24">
        <v>4.5999999999999996</v>
      </c>
      <c r="I72" s="24">
        <v>16.3</v>
      </c>
      <c r="J72" s="24">
        <v>133.1</v>
      </c>
      <c r="K72" s="46" t="s">
        <v>73</v>
      </c>
      <c r="L72" s="24">
        <v>12.45</v>
      </c>
    </row>
    <row r="73" spans="1:12" ht="26.4">
      <c r="A73" s="19"/>
      <c r="B73" s="20"/>
      <c r="C73" s="21"/>
      <c r="D73" s="25" t="s">
        <v>39</v>
      </c>
      <c r="E73" s="23" t="s">
        <v>109</v>
      </c>
      <c r="F73" s="24">
        <v>130</v>
      </c>
      <c r="G73" s="24">
        <v>17.8</v>
      </c>
      <c r="H73" s="24">
        <v>13.7</v>
      </c>
      <c r="I73" s="24">
        <v>18.3</v>
      </c>
      <c r="J73" s="24">
        <v>267.5</v>
      </c>
      <c r="K73" s="46" t="s">
        <v>110</v>
      </c>
      <c r="L73" s="24">
        <v>29.98</v>
      </c>
    </row>
    <row r="74" spans="1:12" ht="14.4">
      <c r="A74" s="19"/>
      <c r="B74" s="20"/>
      <c r="C74" s="21"/>
      <c r="D74" s="25" t="s">
        <v>42</v>
      </c>
      <c r="E74" s="23" t="s">
        <v>58</v>
      </c>
      <c r="F74" s="24">
        <v>150</v>
      </c>
      <c r="G74" s="24">
        <v>3.1</v>
      </c>
      <c r="H74" s="24">
        <v>5.3</v>
      </c>
      <c r="I74" s="24">
        <v>19.8</v>
      </c>
      <c r="J74" s="24">
        <v>139.4</v>
      </c>
      <c r="K74" s="46" t="s">
        <v>59</v>
      </c>
      <c r="L74" s="24">
        <v>8.19</v>
      </c>
    </row>
    <row r="75" spans="1:12" ht="14.4">
      <c r="A75" s="19"/>
      <c r="B75" s="20"/>
      <c r="C75" s="21"/>
      <c r="D75" s="25" t="s">
        <v>45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48</v>
      </c>
      <c r="E76" s="23" t="s">
        <v>62</v>
      </c>
      <c r="F76" s="24">
        <v>100</v>
      </c>
      <c r="G76" s="24">
        <v>7.6</v>
      </c>
      <c r="H76" s="24">
        <v>0.8</v>
      </c>
      <c r="I76" s="24">
        <v>49.2</v>
      </c>
      <c r="J76" s="24">
        <v>234.4</v>
      </c>
      <c r="K76" s="46" t="s">
        <v>49</v>
      </c>
      <c r="L76" s="24">
        <v>3.01</v>
      </c>
    </row>
    <row r="77" spans="1:12" ht="14.4">
      <c r="A77" s="19"/>
      <c r="B77" s="20"/>
      <c r="C77" s="21"/>
      <c r="D77" s="25" t="s">
        <v>50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 t="s">
        <v>106</v>
      </c>
      <c r="E78" s="23" t="s">
        <v>74</v>
      </c>
      <c r="F78" s="24">
        <v>200</v>
      </c>
      <c r="G78" s="24">
        <v>3.9</v>
      </c>
      <c r="H78" s="24">
        <v>2.9</v>
      </c>
      <c r="I78" s="24">
        <v>11.2</v>
      </c>
      <c r="J78" s="24">
        <v>86</v>
      </c>
      <c r="K78" s="46" t="s">
        <v>75</v>
      </c>
      <c r="L78" s="24">
        <v>16.510000000000002</v>
      </c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31</v>
      </c>
      <c r="E80" s="30"/>
      <c r="F80" s="31">
        <f>SUM(F71:F79)</f>
        <v>840</v>
      </c>
      <c r="G80" s="31">
        <f>SUM(G71:G79)</f>
        <v>40.6</v>
      </c>
      <c r="H80" s="31">
        <f>SUM(H71:H79)</f>
        <v>33.4</v>
      </c>
      <c r="I80" s="31">
        <f>SUM(I71:I79)</f>
        <v>121</v>
      </c>
      <c r="J80" s="31">
        <f t="shared" ref="J80:L80" si="10">SUM(J71:J79)</f>
        <v>946.19999999999993</v>
      </c>
      <c r="K80" s="47"/>
      <c r="L80" s="31">
        <f t="shared" si="10"/>
        <v>79.14</v>
      </c>
    </row>
    <row r="81" spans="1:12" ht="15.75" customHeight="1">
      <c r="A81" s="35">
        <f>A63</f>
        <v>1</v>
      </c>
      <c r="B81" s="36">
        <f>B63</f>
        <v>4</v>
      </c>
      <c r="C81" s="54" t="s">
        <v>51</v>
      </c>
      <c r="D81" s="55"/>
      <c r="E81" s="37"/>
      <c r="F81" s="38">
        <f>F70+F80</f>
        <v>840</v>
      </c>
      <c r="G81" s="38">
        <f>G70+G80</f>
        <v>40.6</v>
      </c>
      <c r="H81" s="38">
        <f>H70+H80</f>
        <v>33.4</v>
      </c>
      <c r="I81" s="38">
        <f>I70+I80</f>
        <v>121</v>
      </c>
      <c r="J81" s="38">
        <f t="shared" ref="J81:L81" si="11">J70+J80</f>
        <v>946.19999999999993</v>
      </c>
      <c r="K81" s="38"/>
      <c r="L81" s="38">
        <f t="shared" si="11"/>
        <v>79.14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 t="shared" ref="J89:L89" si="12">SUM(J82:J88)</f>
        <v>0</v>
      </c>
      <c r="K89" s="47"/>
      <c r="L89" s="31">
        <f t="shared" si="12"/>
        <v>0</v>
      </c>
    </row>
    <row r="90" spans="1:12" ht="14.4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 t="s">
        <v>111</v>
      </c>
      <c r="F90" s="24">
        <v>80</v>
      </c>
      <c r="G90" s="24">
        <v>2.2000000000000002</v>
      </c>
      <c r="H90" s="24">
        <v>5.7</v>
      </c>
      <c r="I90" s="24">
        <v>8.3000000000000007</v>
      </c>
      <c r="J90" s="24">
        <v>93.8</v>
      </c>
      <c r="K90" s="46" t="s">
        <v>112</v>
      </c>
      <c r="L90" s="24">
        <v>8.8699999999999992</v>
      </c>
    </row>
    <row r="91" spans="1:12" ht="14.4">
      <c r="A91" s="19"/>
      <c r="B91" s="20"/>
      <c r="C91" s="21"/>
      <c r="D91" s="25" t="s">
        <v>36</v>
      </c>
      <c r="E91" s="23" t="s">
        <v>76</v>
      </c>
      <c r="F91" s="24">
        <v>200</v>
      </c>
      <c r="G91" s="24">
        <v>8.6</v>
      </c>
      <c r="H91" s="24">
        <v>6.1</v>
      </c>
      <c r="I91" s="24">
        <v>13.9</v>
      </c>
      <c r="J91" s="24">
        <v>144.9</v>
      </c>
      <c r="K91" s="46" t="s">
        <v>77</v>
      </c>
      <c r="L91" s="24">
        <v>16.5</v>
      </c>
    </row>
    <row r="92" spans="1:12" ht="14.4">
      <c r="A92" s="19"/>
      <c r="B92" s="20"/>
      <c r="C92" s="21"/>
      <c r="D92" s="25" t="s">
        <v>39</v>
      </c>
      <c r="E92" s="23" t="s">
        <v>113</v>
      </c>
      <c r="F92" s="24">
        <v>200</v>
      </c>
      <c r="G92" s="24">
        <v>21</v>
      </c>
      <c r="H92" s="24">
        <v>7</v>
      </c>
      <c r="I92" s="24">
        <v>17.5</v>
      </c>
      <c r="J92" s="24">
        <v>217.3</v>
      </c>
      <c r="K92" s="46" t="s">
        <v>114</v>
      </c>
      <c r="L92" s="24">
        <v>34.880000000000003</v>
      </c>
    </row>
    <row r="93" spans="1:12" ht="14.4">
      <c r="A93" s="19"/>
      <c r="B93" s="20"/>
      <c r="C93" s="21"/>
      <c r="D93" s="25" t="s">
        <v>42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45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48</v>
      </c>
      <c r="E95" s="23" t="s">
        <v>62</v>
      </c>
      <c r="F95" s="24">
        <v>100</v>
      </c>
      <c r="G95" s="24">
        <v>7.6</v>
      </c>
      <c r="H95" s="24">
        <v>0.8</v>
      </c>
      <c r="I95" s="24">
        <v>49.2</v>
      </c>
      <c r="J95" s="24">
        <v>234.4</v>
      </c>
      <c r="K95" s="46" t="s">
        <v>49</v>
      </c>
      <c r="L95" s="24">
        <v>3.01</v>
      </c>
    </row>
    <row r="96" spans="1:12" ht="14.4">
      <c r="A96" s="19"/>
      <c r="B96" s="20"/>
      <c r="C96" s="21"/>
      <c r="D96" s="25" t="s">
        <v>50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 t="s">
        <v>106</v>
      </c>
      <c r="E97" s="23" t="s">
        <v>60</v>
      </c>
      <c r="F97" s="24">
        <v>200</v>
      </c>
      <c r="G97" s="24">
        <v>4.7</v>
      </c>
      <c r="H97" s="24">
        <v>3.5</v>
      </c>
      <c r="I97" s="24">
        <v>12.5</v>
      </c>
      <c r="J97" s="24">
        <v>100.4</v>
      </c>
      <c r="K97" s="46" t="s">
        <v>115</v>
      </c>
      <c r="L97" s="24">
        <v>14.67</v>
      </c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31</v>
      </c>
      <c r="E99" s="30"/>
      <c r="F99" s="31">
        <f>SUM(F90:F98)</f>
        <v>780</v>
      </c>
      <c r="G99" s="31">
        <f>SUM(G90:G98)</f>
        <v>44.1</v>
      </c>
      <c r="H99" s="31">
        <f>SUM(H90:H98)</f>
        <v>23.1</v>
      </c>
      <c r="I99" s="31">
        <f>SUM(I90:I98)</f>
        <v>101.4</v>
      </c>
      <c r="J99" s="31">
        <f t="shared" ref="J99:L99" si="13">SUM(J90:J98)</f>
        <v>790.8</v>
      </c>
      <c r="K99" s="47"/>
      <c r="L99" s="31">
        <f t="shared" si="13"/>
        <v>77.929999999999993</v>
      </c>
    </row>
    <row r="100" spans="1:12" ht="15.75" customHeight="1">
      <c r="A100" s="35">
        <f>A82</f>
        <v>1</v>
      </c>
      <c r="B100" s="36">
        <f>B82</f>
        <v>5</v>
      </c>
      <c r="C100" s="54" t="s">
        <v>51</v>
      </c>
      <c r="D100" s="55"/>
      <c r="E100" s="37"/>
      <c r="F100" s="38">
        <f>F89+F99</f>
        <v>780</v>
      </c>
      <c r="G100" s="38">
        <f>G89+G99</f>
        <v>44.1</v>
      </c>
      <c r="H100" s="38">
        <f>H89+H99</f>
        <v>23.1</v>
      </c>
      <c r="I100" s="38">
        <f>I89+I99</f>
        <v>101.4</v>
      </c>
      <c r="J100" s="38">
        <f t="shared" ref="J100:L100" si="14">J89+J99</f>
        <v>790.8</v>
      </c>
      <c r="K100" s="38"/>
      <c r="L100" s="38">
        <f t="shared" si="14"/>
        <v>77.929999999999993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4.4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15">SUM(G101:G107)</f>
        <v>0</v>
      </c>
      <c r="H108" s="31">
        <f t="shared" si="15"/>
        <v>0</v>
      </c>
      <c r="I108" s="31">
        <f t="shared" si="15"/>
        <v>0</v>
      </c>
      <c r="J108" s="31">
        <f t="shared" si="15"/>
        <v>0</v>
      </c>
      <c r="K108" s="47"/>
      <c r="L108" s="31">
        <f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116</v>
      </c>
      <c r="F109" s="24">
        <v>80</v>
      </c>
      <c r="G109" s="24">
        <v>5.2</v>
      </c>
      <c r="H109" s="24">
        <v>5.7</v>
      </c>
      <c r="I109" s="24">
        <v>2.5</v>
      </c>
      <c r="J109" s="24">
        <v>81.900000000000006</v>
      </c>
      <c r="K109" s="46" t="s">
        <v>117</v>
      </c>
      <c r="L109" s="24">
        <v>13.88</v>
      </c>
    </row>
    <row r="110" spans="1:12" ht="14.4">
      <c r="A110" s="19"/>
      <c r="B110" s="20"/>
      <c r="C110" s="21"/>
      <c r="D110" s="25" t="s">
        <v>36</v>
      </c>
      <c r="E110" s="23" t="s">
        <v>78</v>
      </c>
      <c r="F110" s="24">
        <v>200</v>
      </c>
      <c r="G110" s="24">
        <v>5.2</v>
      </c>
      <c r="H110" s="24">
        <v>2.8</v>
      </c>
      <c r="I110" s="24">
        <v>18.5</v>
      </c>
      <c r="J110" s="24">
        <v>119.6</v>
      </c>
      <c r="K110" s="46" t="s">
        <v>79</v>
      </c>
      <c r="L110" s="24">
        <v>15.93</v>
      </c>
    </row>
    <row r="111" spans="1:12" ht="14.4">
      <c r="A111" s="19"/>
      <c r="B111" s="20"/>
      <c r="C111" s="21"/>
      <c r="D111" s="25" t="s">
        <v>39</v>
      </c>
      <c r="E111" s="23" t="s">
        <v>118</v>
      </c>
      <c r="F111" s="24">
        <v>130</v>
      </c>
      <c r="G111" s="24">
        <v>18.600000000000001</v>
      </c>
      <c r="H111" s="24">
        <v>19.899999999999999</v>
      </c>
      <c r="I111" s="24">
        <v>17.399999999999999</v>
      </c>
      <c r="J111" s="24">
        <v>323.10000000000002</v>
      </c>
      <c r="K111" s="46" t="s">
        <v>119</v>
      </c>
      <c r="L111" s="24">
        <v>29.02</v>
      </c>
    </row>
    <row r="112" spans="1:12" ht="14.4">
      <c r="A112" s="19"/>
      <c r="B112" s="20"/>
      <c r="C112" s="21"/>
      <c r="D112" s="25" t="s">
        <v>42</v>
      </c>
      <c r="E112" s="23" t="s">
        <v>43</v>
      </c>
      <c r="F112" s="24">
        <v>150</v>
      </c>
      <c r="G112" s="24">
        <v>3.6</v>
      </c>
      <c r="H112" s="24">
        <v>4.8</v>
      </c>
      <c r="I112" s="24">
        <v>36.4</v>
      </c>
      <c r="J112" s="24">
        <v>203.5</v>
      </c>
      <c r="K112" s="46" t="s">
        <v>44</v>
      </c>
      <c r="L112" s="24">
        <v>8.8699999999999992</v>
      </c>
    </row>
    <row r="113" spans="1:12" ht="14.4">
      <c r="A113" s="19"/>
      <c r="B113" s="20"/>
      <c r="C113" s="21"/>
      <c r="D113" s="25" t="s">
        <v>45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48</v>
      </c>
      <c r="E114" s="23" t="s">
        <v>62</v>
      </c>
      <c r="F114" s="24">
        <v>100</v>
      </c>
      <c r="G114" s="24">
        <v>7.6</v>
      </c>
      <c r="H114" s="24">
        <v>0.8</v>
      </c>
      <c r="I114" s="24">
        <v>49.2</v>
      </c>
      <c r="J114" s="24">
        <v>234.4</v>
      </c>
      <c r="K114" s="46" t="s">
        <v>49</v>
      </c>
      <c r="L114" s="24">
        <v>3.01</v>
      </c>
    </row>
    <row r="115" spans="1:12" ht="14.4">
      <c r="A115" s="19"/>
      <c r="B115" s="20"/>
      <c r="C115" s="21"/>
      <c r="D115" s="25" t="s">
        <v>50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 t="s">
        <v>106</v>
      </c>
      <c r="E116" s="23" t="s">
        <v>80</v>
      </c>
      <c r="F116" s="24">
        <v>200</v>
      </c>
      <c r="G116" s="24">
        <v>0.4</v>
      </c>
      <c r="H116" s="24">
        <v>0.1</v>
      </c>
      <c r="I116" s="24">
        <v>14.3</v>
      </c>
      <c r="J116" s="24">
        <v>59.8</v>
      </c>
      <c r="K116" s="46" t="s">
        <v>81</v>
      </c>
      <c r="L116" s="24">
        <v>9.0500000000000007</v>
      </c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31</v>
      </c>
      <c r="E118" s="30"/>
      <c r="F118" s="31">
        <f>SUM(F109:F117)</f>
        <v>860</v>
      </c>
      <c r="G118" s="31">
        <f t="shared" ref="G118:J118" si="16">SUM(G109:G117)</f>
        <v>40.6</v>
      </c>
      <c r="H118" s="31">
        <f t="shared" si="16"/>
        <v>34.099999999999994</v>
      </c>
      <c r="I118" s="31">
        <f t="shared" si="16"/>
        <v>138.30000000000001</v>
      </c>
      <c r="J118" s="31">
        <f t="shared" si="16"/>
        <v>1022.3</v>
      </c>
      <c r="K118" s="47"/>
      <c r="L118" s="31">
        <f>SUM(L109:L117)</f>
        <v>79.760000000000005</v>
      </c>
    </row>
    <row r="119" spans="1:12" ht="14.4">
      <c r="A119" s="35">
        <f>A101</f>
        <v>2</v>
      </c>
      <c r="B119" s="36">
        <f>B101</f>
        <v>1</v>
      </c>
      <c r="C119" s="54" t="s">
        <v>51</v>
      </c>
      <c r="D119" s="55"/>
      <c r="E119" s="37"/>
      <c r="F119" s="38">
        <f>F108+F118</f>
        <v>860</v>
      </c>
      <c r="G119" s="38">
        <f>G108+G118</f>
        <v>40.6</v>
      </c>
      <c r="H119" s="38">
        <f>H108+H118</f>
        <v>34.099999999999994</v>
      </c>
      <c r="I119" s="38">
        <f>I108+I118</f>
        <v>138.30000000000001</v>
      </c>
      <c r="J119" s="38">
        <f t="shared" ref="J119:L119" si="17">J108+J118</f>
        <v>1022.3</v>
      </c>
      <c r="K119" s="38"/>
      <c r="L119" s="38">
        <f t="shared" si="17"/>
        <v>79.760000000000005</v>
      </c>
    </row>
    <row r="120" spans="1:12" ht="14.4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18">SUM(G120:G126)</f>
        <v>0</v>
      </c>
      <c r="H127" s="31">
        <f t="shared" si="18"/>
        <v>0</v>
      </c>
      <c r="I127" s="31">
        <f t="shared" si="18"/>
        <v>0</v>
      </c>
      <c r="J127" s="31">
        <f t="shared" si="18"/>
        <v>0</v>
      </c>
      <c r="K127" s="47"/>
      <c r="L127" s="31">
        <f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 t="s">
        <v>82</v>
      </c>
      <c r="F128" s="24">
        <v>60</v>
      </c>
      <c r="G128" s="24">
        <v>1</v>
      </c>
      <c r="H128" s="24">
        <v>6.1</v>
      </c>
      <c r="I128" s="24">
        <v>5.8</v>
      </c>
      <c r="J128" s="24">
        <v>81.5</v>
      </c>
      <c r="K128" s="46" t="s">
        <v>83</v>
      </c>
      <c r="L128" s="24">
        <v>11.01</v>
      </c>
    </row>
    <row r="129" spans="1:12" ht="14.4">
      <c r="A129" s="39"/>
      <c r="B129" s="20"/>
      <c r="C129" s="21"/>
      <c r="D129" s="25" t="s">
        <v>36</v>
      </c>
      <c r="E129" s="23" t="s">
        <v>66</v>
      </c>
      <c r="F129" s="24">
        <v>200</v>
      </c>
      <c r="G129" s="24">
        <v>3.1</v>
      </c>
      <c r="H129" s="24">
        <v>5.0999999999999996</v>
      </c>
      <c r="I129" s="24">
        <v>12.3</v>
      </c>
      <c r="J129" s="24">
        <v>107.5</v>
      </c>
      <c r="K129" s="46" t="s">
        <v>67</v>
      </c>
      <c r="L129" s="24">
        <v>16.68</v>
      </c>
    </row>
    <row r="130" spans="1:12" ht="26.4">
      <c r="A130" s="39"/>
      <c r="B130" s="20"/>
      <c r="C130" s="21"/>
      <c r="D130" s="25" t="s">
        <v>39</v>
      </c>
      <c r="E130" s="23" t="s">
        <v>84</v>
      </c>
      <c r="F130" s="24">
        <v>120</v>
      </c>
      <c r="G130" s="24">
        <v>18.2</v>
      </c>
      <c r="H130" s="24">
        <v>4.5999999999999996</v>
      </c>
      <c r="I130" s="24">
        <v>14.7</v>
      </c>
      <c r="J130" s="24">
        <v>173</v>
      </c>
      <c r="K130" s="46" t="s">
        <v>85</v>
      </c>
      <c r="L130" s="24">
        <v>29.98</v>
      </c>
    </row>
    <row r="131" spans="1:12" ht="14.4">
      <c r="A131" s="39"/>
      <c r="B131" s="20"/>
      <c r="C131" s="21"/>
      <c r="D131" s="25" t="s">
        <v>42</v>
      </c>
      <c r="E131" s="23" t="s">
        <v>70</v>
      </c>
      <c r="F131" s="24">
        <v>150</v>
      </c>
      <c r="G131" s="24">
        <v>5.3</v>
      </c>
      <c r="H131" s="24">
        <v>4.9000000000000004</v>
      </c>
      <c r="I131" s="24">
        <v>32.799999999999997</v>
      </c>
      <c r="J131" s="24">
        <v>196.8</v>
      </c>
      <c r="K131" s="46" t="s">
        <v>71</v>
      </c>
      <c r="L131" s="24">
        <v>9.2200000000000006</v>
      </c>
    </row>
    <row r="132" spans="1:12" ht="14.4">
      <c r="A132" s="39"/>
      <c r="B132" s="20"/>
      <c r="C132" s="21"/>
      <c r="D132" s="25" t="s">
        <v>45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48</v>
      </c>
      <c r="E133" s="23" t="s">
        <v>62</v>
      </c>
      <c r="F133" s="24">
        <v>100</v>
      </c>
      <c r="G133" s="24">
        <v>7.6</v>
      </c>
      <c r="H133" s="24">
        <v>0.8</v>
      </c>
      <c r="I133" s="24">
        <v>49.2</v>
      </c>
      <c r="J133" s="24">
        <v>234.4</v>
      </c>
      <c r="K133" s="46" t="s">
        <v>49</v>
      </c>
      <c r="L133" s="24">
        <v>3.01</v>
      </c>
    </row>
    <row r="134" spans="1:12" ht="14.4">
      <c r="A134" s="39"/>
      <c r="B134" s="20"/>
      <c r="C134" s="21"/>
      <c r="D134" s="25" t="s">
        <v>50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 t="s">
        <v>106</v>
      </c>
      <c r="E135" s="23" t="s">
        <v>86</v>
      </c>
      <c r="F135" s="24">
        <v>200</v>
      </c>
      <c r="G135" s="24">
        <v>1</v>
      </c>
      <c r="H135" s="24">
        <v>0.1</v>
      </c>
      <c r="I135" s="24">
        <v>15.6</v>
      </c>
      <c r="J135" s="24">
        <v>66.900000000000006</v>
      </c>
      <c r="K135" s="46" t="s">
        <v>87</v>
      </c>
      <c r="L135" s="24">
        <v>9.19</v>
      </c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31</v>
      </c>
      <c r="E137" s="30"/>
      <c r="F137" s="31">
        <f>SUM(F128:F136)</f>
        <v>830</v>
      </c>
      <c r="G137" s="31">
        <f t="shared" ref="G137:J137" si="19">SUM(G128:G136)</f>
        <v>36.199999999999996</v>
      </c>
      <c r="H137" s="31">
        <f t="shared" si="19"/>
        <v>21.6</v>
      </c>
      <c r="I137" s="31">
        <f t="shared" si="19"/>
        <v>130.4</v>
      </c>
      <c r="J137" s="31">
        <f t="shared" si="19"/>
        <v>860.09999999999991</v>
      </c>
      <c r="K137" s="47"/>
      <c r="L137" s="31">
        <f>SUM(L128:L136)</f>
        <v>79.09</v>
      </c>
    </row>
    <row r="138" spans="1:12" ht="14.4">
      <c r="A138" s="41">
        <f>A120</f>
        <v>2</v>
      </c>
      <c r="B138" s="41">
        <f>B120</f>
        <v>2</v>
      </c>
      <c r="C138" s="54" t="s">
        <v>51</v>
      </c>
      <c r="D138" s="55"/>
      <c r="E138" s="37"/>
      <c r="F138" s="38">
        <f>F127+F137</f>
        <v>830</v>
      </c>
      <c r="G138" s="38">
        <f>G127+G137</f>
        <v>36.199999999999996</v>
      </c>
      <c r="H138" s="38">
        <f>H127+H137</f>
        <v>21.6</v>
      </c>
      <c r="I138" s="38">
        <f>I127+I137</f>
        <v>130.4</v>
      </c>
      <c r="J138" s="38">
        <f t="shared" ref="J138:L138" si="20">J127+J137</f>
        <v>860.09999999999991</v>
      </c>
      <c r="K138" s="38"/>
      <c r="L138" s="38">
        <f t="shared" si="20"/>
        <v>79.09</v>
      </c>
    </row>
    <row r="139" spans="1:12" ht="14.4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21">SUM(G139:G145)</f>
        <v>0</v>
      </c>
      <c r="H146" s="31">
        <f t="shared" si="21"/>
        <v>0</v>
      </c>
      <c r="I146" s="31">
        <f t="shared" si="21"/>
        <v>0</v>
      </c>
      <c r="J146" s="31">
        <f t="shared" si="21"/>
        <v>0</v>
      </c>
      <c r="K146" s="47"/>
      <c r="L146" s="31">
        <f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88</v>
      </c>
      <c r="F147" s="24">
        <v>60</v>
      </c>
      <c r="G147" s="24">
        <v>0.5</v>
      </c>
      <c r="H147" s="24">
        <v>6.1</v>
      </c>
      <c r="I147" s="24">
        <v>4.3</v>
      </c>
      <c r="J147" s="24">
        <v>74.3</v>
      </c>
      <c r="K147" s="46" t="s">
        <v>53</v>
      </c>
      <c r="L147" s="24">
        <v>10.18</v>
      </c>
    </row>
    <row r="148" spans="1:12" ht="14.4">
      <c r="A148" s="19"/>
      <c r="B148" s="20"/>
      <c r="C148" s="21"/>
      <c r="D148" s="25" t="s">
        <v>36</v>
      </c>
      <c r="E148" s="23" t="s">
        <v>89</v>
      </c>
      <c r="F148" s="24">
        <v>200</v>
      </c>
      <c r="G148" s="24">
        <v>4.7</v>
      </c>
      <c r="H148" s="24">
        <v>5.7</v>
      </c>
      <c r="I148" s="24">
        <v>10.1</v>
      </c>
      <c r="J148" s="24">
        <v>110.4</v>
      </c>
      <c r="K148" s="46" t="s">
        <v>55</v>
      </c>
      <c r="L148" s="24">
        <v>15.34</v>
      </c>
    </row>
    <row r="149" spans="1:12" ht="14.4">
      <c r="A149" s="19"/>
      <c r="B149" s="20"/>
      <c r="C149" s="21"/>
      <c r="D149" s="25" t="s">
        <v>39</v>
      </c>
      <c r="E149" s="23" t="s">
        <v>90</v>
      </c>
      <c r="F149" s="24">
        <v>200</v>
      </c>
      <c r="G149" s="24">
        <v>15.3</v>
      </c>
      <c r="H149" s="24">
        <v>14.7</v>
      </c>
      <c r="I149" s="24">
        <v>38.6</v>
      </c>
      <c r="J149" s="24">
        <v>348.2</v>
      </c>
      <c r="K149" s="46" t="s">
        <v>91</v>
      </c>
      <c r="L149" s="24">
        <v>34.08</v>
      </c>
    </row>
    <row r="150" spans="1:12" ht="14.4">
      <c r="A150" s="19"/>
      <c r="B150" s="20"/>
      <c r="C150" s="21"/>
      <c r="D150" s="25" t="s">
        <v>42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45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48</v>
      </c>
      <c r="E152" s="23" t="s">
        <v>62</v>
      </c>
      <c r="F152" s="24">
        <v>100</v>
      </c>
      <c r="G152" s="24">
        <v>7.6</v>
      </c>
      <c r="H152" s="24">
        <v>0.8</v>
      </c>
      <c r="I152" s="24">
        <v>49.2</v>
      </c>
      <c r="J152" s="24">
        <v>234.4</v>
      </c>
      <c r="K152" s="46" t="s">
        <v>49</v>
      </c>
      <c r="L152" s="24">
        <v>3.01</v>
      </c>
    </row>
    <row r="153" spans="1:12" ht="14.4">
      <c r="A153" s="19"/>
      <c r="B153" s="20"/>
      <c r="C153" s="21"/>
      <c r="D153" s="25" t="s">
        <v>50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 t="s">
        <v>106</v>
      </c>
      <c r="E154" s="23" t="s">
        <v>92</v>
      </c>
      <c r="F154" s="24">
        <v>200</v>
      </c>
      <c r="G154" s="24">
        <v>4.7</v>
      </c>
      <c r="H154" s="24">
        <v>3.5</v>
      </c>
      <c r="I154" s="24">
        <v>12.5</v>
      </c>
      <c r="J154" s="24">
        <v>100.4</v>
      </c>
      <c r="K154" s="46" t="s">
        <v>61</v>
      </c>
      <c r="L154" s="24">
        <v>14.67</v>
      </c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31</v>
      </c>
      <c r="E156" s="30"/>
      <c r="F156" s="31">
        <f>SUM(F147:F155)</f>
        <v>760</v>
      </c>
      <c r="G156" s="31">
        <f t="shared" ref="G156:J156" si="22">SUM(G147:G155)</f>
        <v>32.800000000000004</v>
      </c>
      <c r="H156" s="31">
        <f t="shared" si="22"/>
        <v>30.8</v>
      </c>
      <c r="I156" s="31">
        <f t="shared" si="22"/>
        <v>114.7</v>
      </c>
      <c r="J156" s="31">
        <f t="shared" si="22"/>
        <v>867.69999999999993</v>
      </c>
      <c r="K156" s="47"/>
      <c r="L156" s="31">
        <f>SUM(L147:L155)</f>
        <v>77.279999999999987</v>
      </c>
    </row>
    <row r="157" spans="1:12" ht="14.4">
      <c r="A157" s="35">
        <f>A139</f>
        <v>2</v>
      </c>
      <c r="B157" s="36">
        <f>B139</f>
        <v>3</v>
      </c>
      <c r="C157" s="54" t="s">
        <v>51</v>
      </c>
      <c r="D157" s="55"/>
      <c r="E157" s="37"/>
      <c r="F157" s="38">
        <f>F146+F156</f>
        <v>760</v>
      </c>
      <c r="G157" s="38">
        <f>G146+G156</f>
        <v>32.800000000000004</v>
      </c>
      <c r="H157" s="38">
        <f>H146+H156</f>
        <v>30.8</v>
      </c>
      <c r="I157" s="38">
        <f>I146+I156</f>
        <v>114.7</v>
      </c>
      <c r="J157" s="38">
        <f t="shared" ref="J157:L157" si="23">J146+J156</f>
        <v>867.69999999999993</v>
      </c>
      <c r="K157" s="38"/>
      <c r="L157" s="38">
        <f t="shared" si="23"/>
        <v>77.279999999999987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24">SUM(G158:G164)</f>
        <v>0</v>
      </c>
      <c r="H165" s="31">
        <f t="shared" si="24"/>
        <v>0</v>
      </c>
      <c r="I165" s="31">
        <f t="shared" si="24"/>
        <v>0</v>
      </c>
      <c r="J165" s="31">
        <f t="shared" si="24"/>
        <v>0</v>
      </c>
      <c r="K165" s="47"/>
      <c r="L165" s="31">
        <f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93</v>
      </c>
      <c r="F166" s="24">
        <v>60</v>
      </c>
      <c r="G166" s="24">
        <v>0.8</v>
      </c>
      <c r="H166" s="24">
        <v>6.1</v>
      </c>
      <c r="I166" s="24">
        <v>3.6</v>
      </c>
      <c r="J166" s="24">
        <v>72.5</v>
      </c>
      <c r="K166" s="46" t="s">
        <v>94</v>
      </c>
      <c r="L166" s="24">
        <v>11.01</v>
      </c>
    </row>
    <row r="167" spans="1:12" ht="14.4">
      <c r="A167" s="19"/>
      <c r="B167" s="20"/>
      <c r="C167" s="21"/>
      <c r="D167" s="25" t="s">
        <v>36</v>
      </c>
      <c r="E167" s="23" t="s">
        <v>37</v>
      </c>
      <c r="F167" s="24">
        <v>200</v>
      </c>
      <c r="G167" s="24">
        <v>4.7</v>
      </c>
      <c r="H167" s="24">
        <v>5.6</v>
      </c>
      <c r="I167" s="24">
        <v>5.7</v>
      </c>
      <c r="J167" s="24">
        <v>92.2</v>
      </c>
      <c r="K167" s="46" t="s">
        <v>38</v>
      </c>
      <c r="L167" s="24">
        <v>16.03</v>
      </c>
    </row>
    <row r="168" spans="1:12" ht="26.4">
      <c r="A168" s="19"/>
      <c r="B168" s="20"/>
      <c r="C168" s="21"/>
      <c r="D168" s="25" t="s">
        <v>39</v>
      </c>
      <c r="E168" s="23" t="s">
        <v>95</v>
      </c>
      <c r="F168" s="24">
        <v>120</v>
      </c>
      <c r="G168" s="24">
        <v>17.2</v>
      </c>
      <c r="H168" s="24">
        <v>16.8</v>
      </c>
      <c r="I168" s="24">
        <v>16.100000000000001</v>
      </c>
      <c r="J168" s="24">
        <v>284.39999999999998</v>
      </c>
      <c r="K168" s="46" t="s">
        <v>96</v>
      </c>
      <c r="L168" s="24">
        <v>29.02</v>
      </c>
    </row>
    <row r="169" spans="1:12" ht="14.4">
      <c r="A169" s="19"/>
      <c r="B169" s="20"/>
      <c r="C169" s="21"/>
      <c r="D169" s="25" t="s">
        <v>42</v>
      </c>
      <c r="E169" s="23" t="s">
        <v>97</v>
      </c>
      <c r="F169" s="24">
        <v>150</v>
      </c>
      <c r="G169" s="24">
        <v>8.1999999999999993</v>
      </c>
      <c r="H169" s="24">
        <v>6.3</v>
      </c>
      <c r="I169" s="24">
        <v>35.9</v>
      </c>
      <c r="J169" s="24">
        <v>233.7</v>
      </c>
      <c r="K169" s="46" t="s">
        <v>98</v>
      </c>
      <c r="L169" s="24">
        <v>9.1199999999999992</v>
      </c>
    </row>
    <row r="170" spans="1:12" ht="14.4">
      <c r="A170" s="19"/>
      <c r="B170" s="20"/>
      <c r="C170" s="21"/>
      <c r="D170" s="25" t="s">
        <v>45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48</v>
      </c>
      <c r="E171" s="23" t="s">
        <v>62</v>
      </c>
      <c r="F171" s="24">
        <v>100</v>
      </c>
      <c r="G171" s="24">
        <v>7.6</v>
      </c>
      <c r="H171" s="24">
        <v>0.8</v>
      </c>
      <c r="I171" s="24">
        <v>49.2</v>
      </c>
      <c r="J171" s="24">
        <v>234.4</v>
      </c>
      <c r="K171" s="46" t="s">
        <v>49</v>
      </c>
      <c r="L171" s="24">
        <v>3.01</v>
      </c>
    </row>
    <row r="172" spans="1:12" ht="14.4">
      <c r="A172" s="19"/>
      <c r="B172" s="20"/>
      <c r="C172" s="21"/>
      <c r="D172" s="25" t="s">
        <v>50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 t="s">
        <v>106</v>
      </c>
      <c r="E173" s="23" t="s">
        <v>99</v>
      </c>
      <c r="F173" s="24">
        <v>200</v>
      </c>
      <c r="G173" s="24">
        <v>0.2</v>
      </c>
      <c r="H173" s="24">
        <v>0.1</v>
      </c>
      <c r="I173" s="24">
        <v>6.6</v>
      </c>
      <c r="J173" s="24">
        <v>27.9</v>
      </c>
      <c r="K173" s="46" t="s">
        <v>100</v>
      </c>
      <c r="L173" s="24">
        <v>9.64</v>
      </c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31</v>
      </c>
      <c r="E175" s="30"/>
      <c r="F175" s="31">
        <f>SUM(F166:F174)</f>
        <v>830</v>
      </c>
      <c r="G175" s="31">
        <f t="shared" ref="G175:J175" si="25">SUM(G166:G174)</f>
        <v>38.700000000000003</v>
      </c>
      <c r="H175" s="31">
        <f t="shared" si="25"/>
        <v>35.699999999999996</v>
      </c>
      <c r="I175" s="31">
        <f t="shared" si="25"/>
        <v>117.1</v>
      </c>
      <c r="J175" s="31">
        <f t="shared" si="25"/>
        <v>945.09999999999991</v>
      </c>
      <c r="K175" s="47"/>
      <c r="L175" s="31">
        <f>SUM(L166:L174)</f>
        <v>77.830000000000013</v>
      </c>
    </row>
    <row r="176" spans="1:12" ht="14.4">
      <c r="A176" s="35">
        <f>A158</f>
        <v>2</v>
      </c>
      <c r="B176" s="36">
        <f>B158</f>
        <v>4</v>
      </c>
      <c r="C176" s="54" t="s">
        <v>51</v>
      </c>
      <c r="D176" s="55"/>
      <c r="E176" s="37"/>
      <c r="F176" s="38">
        <f>F165+F175</f>
        <v>830</v>
      </c>
      <c r="G176" s="38">
        <f>G165+G175</f>
        <v>38.700000000000003</v>
      </c>
      <c r="H176" s="38">
        <f>H165+H175</f>
        <v>35.699999999999996</v>
      </c>
      <c r="I176" s="38">
        <f>I165+I175</f>
        <v>117.1</v>
      </c>
      <c r="J176" s="38">
        <f t="shared" ref="J176:L176" si="26">J165+J175</f>
        <v>945.09999999999991</v>
      </c>
      <c r="K176" s="38"/>
      <c r="L176" s="38">
        <f t="shared" si="26"/>
        <v>77.830000000000013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27">SUM(G177:G183)</f>
        <v>0</v>
      </c>
      <c r="H184" s="31">
        <f t="shared" si="27"/>
        <v>0</v>
      </c>
      <c r="I184" s="31">
        <f t="shared" si="27"/>
        <v>0</v>
      </c>
      <c r="J184" s="31">
        <f t="shared" si="27"/>
        <v>0</v>
      </c>
      <c r="K184" s="47"/>
      <c r="L184" s="31">
        <f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 t="s">
        <v>101</v>
      </c>
      <c r="F185" s="24">
        <v>60</v>
      </c>
      <c r="G185" s="24">
        <v>1</v>
      </c>
      <c r="H185" s="24">
        <v>6.1</v>
      </c>
      <c r="I185" s="24">
        <v>5.8</v>
      </c>
      <c r="J185" s="24">
        <v>81.5</v>
      </c>
      <c r="K185" s="46" t="s">
        <v>83</v>
      </c>
      <c r="L185" s="24">
        <v>11.01</v>
      </c>
    </row>
    <row r="186" spans="1:12" ht="14.4">
      <c r="A186" s="19"/>
      <c r="B186" s="20"/>
      <c r="C186" s="21"/>
      <c r="D186" s="25" t="s">
        <v>36</v>
      </c>
      <c r="E186" s="23" t="s">
        <v>102</v>
      </c>
      <c r="F186" s="24">
        <v>200</v>
      </c>
      <c r="G186" s="24">
        <v>5.0999999999999996</v>
      </c>
      <c r="H186" s="24">
        <v>5.8</v>
      </c>
      <c r="I186" s="24">
        <v>10.8</v>
      </c>
      <c r="J186" s="24">
        <v>115.6</v>
      </c>
      <c r="K186" s="46" t="s">
        <v>103</v>
      </c>
      <c r="L186" s="24">
        <v>15.7</v>
      </c>
    </row>
    <row r="187" spans="1:12" ht="26.4">
      <c r="A187" s="19"/>
      <c r="B187" s="20"/>
      <c r="C187" s="21"/>
      <c r="D187" s="25" t="s">
        <v>39</v>
      </c>
      <c r="E187" s="23" t="s">
        <v>104</v>
      </c>
      <c r="F187" s="24">
        <v>120</v>
      </c>
      <c r="G187" s="24">
        <v>18.2</v>
      </c>
      <c r="H187" s="24">
        <v>4.5999999999999996</v>
      </c>
      <c r="I187" s="24">
        <v>14.7</v>
      </c>
      <c r="J187" s="24">
        <v>173</v>
      </c>
      <c r="K187" s="46" t="s">
        <v>85</v>
      </c>
      <c r="L187" s="24">
        <v>30.37</v>
      </c>
    </row>
    <row r="188" spans="1:12" ht="14.4">
      <c r="A188" s="19"/>
      <c r="B188" s="20"/>
      <c r="C188" s="21"/>
      <c r="D188" s="25" t="s">
        <v>42</v>
      </c>
      <c r="E188" s="23" t="s">
        <v>70</v>
      </c>
      <c r="F188" s="24">
        <v>150</v>
      </c>
      <c r="G188" s="24">
        <v>5.3</v>
      </c>
      <c r="H188" s="24">
        <v>4.9000000000000004</v>
      </c>
      <c r="I188" s="24">
        <v>32.799999999999997</v>
      </c>
      <c r="J188" s="24">
        <v>196.8</v>
      </c>
      <c r="K188" s="46" t="s">
        <v>71</v>
      </c>
      <c r="L188" s="24">
        <v>9.2200000000000006</v>
      </c>
    </row>
    <row r="189" spans="1:12" ht="14.4">
      <c r="A189" s="19"/>
      <c r="B189" s="20"/>
      <c r="C189" s="21"/>
      <c r="D189" s="25" t="s">
        <v>45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48</v>
      </c>
      <c r="E190" s="23" t="s">
        <v>62</v>
      </c>
      <c r="F190" s="24">
        <v>100</v>
      </c>
      <c r="G190" s="24">
        <v>7.6</v>
      </c>
      <c r="H190" s="24">
        <v>0.8</v>
      </c>
      <c r="I190" s="24">
        <v>49.2</v>
      </c>
      <c r="J190" s="24">
        <v>234.4</v>
      </c>
      <c r="K190" s="46" t="s">
        <v>49</v>
      </c>
      <c r="L190" s="24">
        <v>3.01</v>
      </c>
    </row>
    <row r="191" spans="1:12" ht="14.4">
      <c r="A191" s="19"/>
      <c r="B191" s="20"/>
      <c r="C191" s="21"/>
      <c r="D191" s="25" t="s">
        <v>50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 t="s">
        <v>106</v>
      </c>
      <c r="E192" s="23" t="s">
        <v>86</v>
      </c>
      <c r="F192" s="24">
        <v>200</v>
      </c>
      <c r="G192" s="24">
        <v>1</v>
      </c>
      <c r="H192" s="24">
        <v>0.1</v>
      </c>
      <c r="I192" s="24">
        <v>15.6</v>
      </c>
      <c r="J192" s="24">
        <v>66.900000000000006</v>
      </c>
      <c r="K192" s="46" t="s">
        <v>87</v>
      </c>
      <c r="L192" s="24">
        <v>9.64</v>
      </c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31</v>
      </c>
      <c r="E194" s="30"/>
      <c r="F194" s="31">
        <f>SUM(F185:F193)</f>
        <v>830</v>
      </c>
      <c r="G194" s="31">
        <f t="shared" ref="G194:J194" si="28">SUM(G185:G193)</f>
        <v>38.199999999999996</v>
      </c>
      <c r="H194" s="31">
        <f t="shared" si="28"/>
        <v>22.3</v>
      </c>
      <c r="I194" s="31">
        <f t="shared" si="28"/>
        <v>128.9</v>
      </c>
      <c r="J194" s="31">
        <f t="shared" si="28"/>
        <v>868.2</v>
      </c>
      <c r="K194" s="47"/>
      <c r="L194" s="31">
        <f>SUM(L185:L193)</f>
        <v>78.95</v>
      </c>
    </row>
    <row r="195" spans="1:12" ht="14.4">
      <c r="A195" s="35">
        <f>A177</f>
        <v>2</v>
      </c>
      <c r="B195" s="36">
        <f>B177</f>
        <v>5</v>
      </c>
      <c r="C195" s="54" t="s">
        <v>51</v>
      </c>
      <c r="D195" s="55"/>
      <c r="E195" s="37"/>
      <c r="F195" s="38">
        <f>F184+F194</f>
        <v>830</v>
      </c>
      <c r="G195" s="38">
        <f>G184+G194</f>
        <v>38.199999999999996</v>
      </c>
      <c r="H195" s="38">
        <f>H184+H194</f>
        <v>22.3</v>
      </c>
      <c r="I195" s="38">
        <f>I184+I194</f>
        <v>128.9</v>
      </c>
      <c r="J195" s="38">
        <f t="shared" ref="J195:L195" si="29">J184+J194</f>
        <v>868.2</v>
      </c>
      <c r="K195" s="38"/>
      <c r="L195" s="38">
        <f t="shared" si="29"/>
        <v>78.95</v>
      </c>
    </row>
    <row r="196" spans="1:12">
      <c r="A196" s="48"/>
      <c r="B196" s="49"/>
      <c r="C196" s="56" t="s">
        <v>105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829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39.879999999999995</v>
      </c>
      <c r="H196" s="50">
        <f t="shared" si="30"/>
        <v>31.52</v>
      </c>
      <c r="I196" s="50">
        <f t="shared" si="30"/>
        <v>120.30000000000003</v>
      </c>
      <c r="J196" s="50">
        <f t="shared" si="30"/>
        <v>924.39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79.099999999999994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2022-05-16T14:23:00Z</dcterms:created>
  <dcterms:modified xsi:type="dcterms:W3CDTF">2025-02-10T05:22:48Z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F0225203B97B4326A922ECB2A79D5BE4_12</vt:lpwstr>
  </property>
  <property fmtid="{D5CDD505-2E9C-101B-9397-08002B2CF9AE}" pid="3" name="KSOProductBuildVer">
    <vt:lpwstr>1049-12.2.0.17562</vt:lpwstr>
  </property>
</Properties>
</file>